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C:\Users\Usuario\Desktop\"/>
    </mc:Choice>
  </mc:AlternateContent>
  <xr:revisionPtr revIDLastSave="0" documentId="8_{A16350C0-9A32-4A40-8710-C1EB2D99E0CF}" xr6:coauthVersionLast="47" xr6:coauthVersionMax="47" xr10:uidLastSave="{00000000-0000-0000-0000-000000000000}"/>
  <bookViews>
    <workbookView xWindow="435" yWindow="105" windowWidth="12060" windowHeight="12795" xr2:uid="{00000000-000D-0000-FFFF-FFFF00000000}"/>
  </bookViews>
  <sheets>
    <sheet name="Plantilla Notas" sheetId="1" r:id="rId1"/>
    <sheet name="Formulario Notas" sheetId="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<sst xmlns="http://schemas.openxmlformats.org/spreadsheetml/2006/main" count="531" uniqueCount="415">
  <si>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</si>
  <si>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</si>
  <si>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</si>
  <si>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</si>
  <si>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</si>
  <si>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</si>
  <si>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</si>
  <si>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</si>
  <si>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</si>
  <si>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</si>
  <si>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</si>
  <si>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</si>
  <si>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</si>
  <si>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</si>
  <si>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</si>
  <si>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</si>
  <si>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</si>
  <si>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</si>
  <si>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</si>
  <si>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</si>
  <si>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</si>
  <si>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</si>
  <si>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</si>
  <si>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</si>
  <si>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</si>
  <si>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</si>
  <si>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</si>
  <si>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</si>
  <si>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</si>
  <si>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</si>
  <si>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</si>
  <si>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</si>
  <si>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</si>
  <si>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</si>
  <si>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</si>
  <si>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</si>
  <si>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</si>
  <si>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</si>
  <si>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</si>
  <si>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</si>
  <si>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</si>
  <si>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</si>
  <si>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</si>
  <si>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</si>
  <si>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</si>
  <si>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</si>
  <si>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</si>
  <si>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</si>
  <si>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</si>
  <si>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</si>
  <si>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</si>
  <si>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</si>
  <si>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</si>
  <si>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</si>
  <si>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</si>
  <si>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</si>
  <si>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</si>
  <si>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</si>
  <si>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</si>
  <si>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</si>
  <si>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</si>
  <si>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</si>
  <si>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</si>
  <si>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</si>
  <si>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</si>
  <si>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</si>
  <si>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</si>
  <si>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</si>
  <si>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</si>
  <si>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</si>
  <si>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</si>
  <si>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</si>
  <si>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</si>
  <si>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</si>
  <si>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</si>
  <si>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</si>
  <si>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</si>
  <si>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</si>
  <si>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</si>
  <si>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</si>
  <si>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</si>
  <si>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</si>
  <si>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</si>
  <si>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</si>
  <si>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</si>
  <si>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</si>
  <si>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</si>
  <si>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</si>
  <si>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</si>
  <si>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</si>
  <si>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</si>
  <si>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</si>
  <si>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</si>
  <si>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</si>
  <si>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</si>
  <si>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</si>
  <si>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</si>
  <si>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</si>
  <si>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</si>
  <si>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</si>
  <si>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</si>
  <si>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</si>
  <si>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</si>
  <si>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</si>
  <si>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</si>
  <si>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</si>
  <si>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</si>
  <si>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</si>
  <si>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</si>
  <si>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</si>
  <si>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</si>
  <si>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</si>
  <si>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</si>
  <si>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</si>
  <si>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</si>
  <si>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</si>
  <si>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</si>
  <si>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</si>
  <si>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</si>
  <si>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</si>
  <si>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</si>
  <si>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</si>
  <si>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</si>
  <si>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</si>
  <si>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</si>
  <si>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</si>
  <si>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</si>
  <si>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</si>
  <si>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</si>
  <si>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</si>
  <si>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</si>
  <si>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</si>
  <si>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</si>
  <si>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</si>
  <si>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</si>
  <si>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</si>
  <si>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</si>
  <si>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</si>
  <si>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</si>
  <si>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</si>
  <si>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</si>
  <si>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</si>
  <si>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</si>
  <si>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</si>
  <si>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</si>
  <si>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</si>
  <si>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</si>
  <si>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</si>
  <si>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</si>
  <si>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</si>
  <si>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</si>
  <si>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</si>
  <si>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</si>
  <si>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</si>
  <si>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</si>
  <si>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</si>
  <si>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</si>
  <si>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</si>
  <si>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</si>
  <si>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</si>
  <si>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</si>
  <si>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</si>
  <si>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</si>
  <si>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</si>
  <si>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</si>
  <si>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</si>
  <si>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</si>
  <si>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</si>
  <si>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</si>
  <si>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</si>
  <si>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</si>
  <si>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</si>
  <si>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</si>
  <si>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</si>
  <si>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</si>
  <si>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</si>
  <si>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</si>
  <si>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</si>
  <si>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</si>
  <si>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</si>
  <si>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</si>
  <si>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</si>
  <si>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</si>
  <si>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</si>
  <si>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</si>
  <si>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</si>
  <si>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</si>
  <si>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</si>
  <si>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</si>
  <si>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</si>
  <si>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</si>
  <si>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</si>
  <si>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</si>
  <si>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</si>
  <si>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</si>
  <si>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</si>
  <si>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</si>
  <si>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</si>
  <si>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</si>
  <si>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</si>
  <si>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</si>
  <si>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</si>
  <si>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</si>
  <si>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</si>
  <si>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</si>
  <si>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</si>
  <si>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</si>
  <si>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</si>
  <si>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</si>
  <si>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</si>
  <si>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</si>
  <si>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</si>
  <si>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</si>
  <si>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</si>
  <si>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</si>
  <si>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</si>
  <si>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</si>
  <si>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</si>
  <si>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</si>
  <si>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</si>
  <si>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</si>
  <si>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</si>
  <si>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</si>
  <si>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</si>
  <si>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</si>
  <si>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</si>
  <si>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</si>
  <si>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</si>
  <si>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</si>
  <si>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</si>
  <si>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</si>
  <si>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</si>
  <si>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</si>
  <si>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</si>
  <si>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</si>
  <si>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</si>
  <si>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</si>
  <si>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</si>
  <si>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</si>
  <si>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</si>
  <si>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</si>
  <si>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</si>
  <si>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</si>
  <si>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</si>
  <si>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</si>
  <si>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</si>
  <si>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</si>
  <si>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</si>
  <si>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</si>
  <si>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</si>
  <si>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</si>
  <si>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</si>
  <si>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</si>
  <si>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</si>
  <si>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</si>
  <si>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</si>
  <si>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</si>
  <si>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</si>
  <si>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</si>
  <si>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</si>
  <si>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</si>
  <si>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</si>
  <si>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</si>
  <si>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</si>
  <si>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</si>
  <si>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</si>
  <si>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</si>
  <si>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</si>
  <si>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</si>
  <si>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</si>
  <si>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</si>
  <si>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</si>
  <si>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</si>
  <si>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</si>
  <si>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</si>
  <si>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</si>
  <si>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</si>
  <si>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</si>
  <si>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</si>
  <si>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</si>
  <si>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</si>
  <si>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</si>
  <si>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</si>
  <si>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</si>
  <si>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</si>
  <si>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</si>
  <si>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</si>
  <si>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</si>
  <si>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</si>
  <si>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</si>
  <si>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</si>
  <si>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</si>
  <si>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</si>
  <si>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</si>
  <si>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</si>
  <si>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</si>
  <si>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</si>
  <si>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</si>
  <si>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</si>
  <si>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</si>
  <si>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</si>
  <si>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</si>
  <si>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</si>
  <si>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</si>
  <si>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</si>
  <si>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</si>
  <si>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</si>
  <si>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</si>
  <si>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</si>
  <si>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</si>
  <si>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</si>
  <si>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</si>
  <si>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</si>
  <si>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</si>
  <si>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</si>
  <si>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</si>
  <si>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</si>
  <si>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</si>
  <si>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</si>
  <si>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</si>
  <si>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</si>
  <si>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</si>
  <si>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</si>
  <si>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</si>
  <si>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</si>
  <si>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</si>
  <si>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</si>
  <si>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</si>
  <si>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</si>
  <si>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</si>
  <si>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</si>
  <si>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</si>
  <si>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</si>
  <si>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</si>
  <si>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</si>
  <si>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</si>
  <si>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</si>
  <si>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</si>
  <si>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</si>
  <si>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</si>
  <si>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</si>
  <si>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</si>
  <si>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</si>
  <si>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</si>
  <si>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</si>
  <si>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</si>
  <si>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</si>
  <si>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</si>
  <si>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</si>
  <si>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</si>
  <si>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</si>
  <si>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</si>
  <si>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JUNIO DE 2022</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</si>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</sst>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05" t="s">
        <v>352</v>
      </c>
      <c r="B1" s="205"/>
      <c r="C1" s="205"/>
      <c r="D1" s="205"/>
      <c r="E1" s="205"/>
      <c r="F1" s="205"/>
      <c r="G1" s="205"/>
      <c r="H1" s="205"/>
      <c r="I1" s="205"/>
      <c r="J1" s="205"/>
      <c r="K1" s="205"/>
      <c r="L1" s="205"/>
      <c r="M1" s="205"/>
      <c r="N1" s="205"/>
      <c r="O1" s="205"/>
      <c r="P1" s="205"/>
    </row>
    <row r="2" spans="1:16" ht="12" customHeight="1" x14ac:dyDescent="0.2">
      <c r="A2" s="34"/>
      <c r="B2" s="34"/>
      <c r="C2" s="34"/>
      <c r="D2" s="34"/>
      <c r="E2" s="34"/>
      <c r="F2" s="34"/>
      <c r="G2" s="34"/>
      <c r="H2" s="34"/>
      <c r="I2" s="34"/>
      <c r="J2" s="34"/>
      <c r="K2" s="34"/>
      <c r="L2" s="34"/>
      <c r="M2" s="34"/>
      <c r="N2" s="34"/>
      <c r="O2" s="34"/>
      <c r="P2" s="34"/>
    </row>
    <row r="3" spans="1:16" x14ac:dyDescent="0.2">
      <c r="A3" s="36"/>
      <c r="B3" s="210" t="s">
        <v>273</v>
      </c>
      <c r="C3" s="210"/>
      <c r="D3" s="210"/>
      <c r="E3" s="210"/>
      <c r="F3" s="210"/>
      <c r="G3" s="210"/>
      <c r="H3" s="210"/>
      <c r="I3" s="210"/>
      <c r="J3" s="210"/>
      <c r="K3" s="210"/>
      <c r="L3" s="210"/>
      <c r="M3" s="210"/>
      <c r="N3" s="210"/>
      <c r="O3" s="210"/>
      <c r="P3" s="210"/>
    </row>
    <row r="4" spans="1:16" x14ac:dyDescent="0.2">
      <c r="A4" s="36"/>
      <c r="B4" s="210"/>
      <c r="C4" s="210"/>
      <c r="D4" s="210"/>
      <c r="E4" s="210"/>
      <c r="F4" s="210"/>
      <c r="G4" s="210"/>
      <c r="H4" s="210"/>
      <c r="I4" s="210"/>
      <c r="J4" s="210"/>
      <c r="K4" s="210"/>
      <c r="L4" s="210"/>
      <c r="M4" s="210"/>
      <c r="N4" s="210"/>
      <c r="O4" s="210"/>
      <c r="P4" s="210"/>
    </row>
    <row r="5" spans="1:16" x14ac:dyDescent="0.2">
      <c r="A5" s="36"/>
      <c r="B5" s="210"/>
      <c r="C5" s="210"/>
      <c r="D5" s="210"/>
      <c r="E5" s="210"/>
      <c r="F5" s="210"/>
      <c r="G5" s="210"/>
      <c r="H5" s="210"/>
      <c r="I5" s="210"/>
      <c r="J5" s="210"/>
      <c r="K5" s="210"/>
      <c r="L5" s="210"/>
      <c r="M5" s="210"/>
      <c r="N5" s="210"/>
      <c r="O5" s="210"/>
      <c r="P5" s="210"/>
    </row>
    <row r="6" spans="1:16" x14ac:dyDescent="0.2">
      <c r="A6" s="36"/>
      <c r="B6" s="210"/>
      <c r="C6" s="210"/>
      <c r="D6" s="210"/>
      <c r="E6" s="210"/>
      <c r="F6" s="210"/>
      <c r="G6" s="210"/>
      <c r="H6" s="210"/>
      <c r="I6" s="210"/>
      <c r="J6" s="210"/>
      <c r="K6" s="210"/>
      <c r="L6" s="210"/>
      <c r="M6" s="210"/>
      <c r="N6" s="210"/>
      <c r="O6" s="210"/>
      <c r="P6" s="210"/>
    </row>
    <row r="7" spans="1:16" x14ac:dyDescent="0.2">
      <c r="A7" s="36"/>
      <c r="B7" s="210"/>
      <c r="C7" s="210"/>
      <c r="D7" s="210"/>
      <c r="E7" s="210"/>
      <c r="F7" s="210"/>
      <c r="G7" s="210"/>
      <c r="H7" s="210"/>
      <c r="I7" s="210"/>
      <c r="J7" s="210"/>
      <c r="K7" s="210"/>
      <c r="L7" s="210"/>
      <c r="M7" s="210"/>
      <c r="N7" s="210"/>
      <c r="O7" s="210"/>
      <c r="P7" s="210"/>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211" t="s">
        <v>1</v>
      </c>
      <c r="B13" s="211"/>
      <c r="C13" s="211"/>
      <c r="D13" s="211"/>
      <c r="E13" s="211"/>
      <c r="F13" s="211"/>
      <c r="G13" s="211"/>
      <c r="H13" s="211"/>
      <c r="I13" s="211"/>
      <c r="J13" s="211"/>
      <c r="K13" s="211"/>
      <c r="L13" s="211"/>
      <c r="M13" s="211"/>
      <c r="N13" s="211"/>
      <c r="O13" s="211"/>
      <c r="P13" s="211"/>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199" t="s">
        <v>58</v>
      </c>
      <c r="D21" s="199"/>
      <c r="E21" s="199"/>
      <c r="F21" s="199"/>
      <c r="G21" s="199"/>
      <c r="H21" s="199"/>
      <c r="I21" s="199"/>
      <c r="J21" s="199"/>
      <c r="K21" s="199"/>
      <c r="L21" s="199"/>
      <c r="M21" s="199"/>
      <c r="N21" s="199"/>
      <c r="O21" s="199"/>
      <c r="P21" s="199"/>
    </row>
    <row r="22" spans="1:16" ht="12" customHeight="1" x14ac:dyDescent="0.2">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61" t="s">
        <v>184</v>
      </c>
      <c r="E26" s="161"/>
      <c r="F26" s="161"/>
      <c r="G26" s="161"/>
      <c r="H26" s="161"/>
      <c r="I26" s="161"/>
      <c r="J26" s="162">
        <v>2022</v>
      </c>
      <c r="K26" s="162"/>
      <c r="L26" s="162"/>
      <c r="M26" s="162">
        <v>2021</v>
      </c>
      <c r="N26" s="162"/>
      <c r="O26" s="162"/>
    </row>
    <row r="27" spans="1:16" ht="12" customHeight="1" x14ac:dyDescent="0.2">
      <c r="C27" s="49"/>
      <c r="D27" s="140" t="s">
        <v>354</v>
      </c>
      <c r="E27" s="140"/>
      <c r="F27" s="140"/>
      <c r="G27" s="140"/>
      <c r="H27" s="140"/>
      <c r="I27" s="140"/>
      <c r="J27" s="257">
        <v>15289.58</v>
      </c>
      <c r="K27" s="140"/>
      <c r="L27" s="140"/>
      <c r="M27" s="257">
        <v>39306.980000000003</v>
      </c>
      <c r="N27" s="140"/>
      <c r="O27" s="140"/>
    </row>
    <row r="28" spans="1:16" ht="12" customHeight="1" x14ac:dyDescent="0.2">
      <c r="C28" s="49"/>
      <c r="D28" s="140" t="s">
        <v>355</v>
      </c>
      <c r="E28" s="140"/>
      <c r="F28" s="140"/>
      <c r="G28" s="140"/>
      <c r="H28" s="140"/>
      <c r="I28" s="140"/>
      <c r="J28" s="257">
        <v>0</v>
      </c>
      <c r="K28" s="140"/>
      <c r="L28" s="140"/>
      <c r="M28" s="257">
        <v>0</v>
      </c>
      <c r="N28" s="140"/>
      <c r="O28" s="140"/>
    </row>
    <row r="29" spans="1:16" ht="12" customHeight="1" x14ac:dyDescent="0.2">
      <c r="C29" s="49"/>
      <c r="D29" s="140" t="s">
        <v>356</v>
      </c>
      <c r="E29" s="140"/>
      <c r="F29" s="140"/>
      <c r="G29" s="140"/>
      <c r="H29" s="140"/>
      <c r="I29" s="140"/>
      <c r="J29" s="257">
        <v>0</v>
      </c>
      <c r="K29" s="140"/>
      <c r="L29" s="140"/>
      <c r="M29" s="257">
        <v>0</v>
      </c>
      <c r="N29" s="140"/>
      <c r="O29" s="140"/>
    </row>
    <row r="30" spans="1:16" ht="12" customHeight="1" x14ac:dyDescent="0.2">
      <c r="C30" s="49"/>
      <c r="D30" s="196" t="s">
        <v>186</v>
      </c>
      <c r="E30" s="197"/>
      <c r="F30" s="197"/>
      <c r="G30" s="197"/>
      <c r="H30" s="197"/>
      <c r="I30" s="198"/>
      <c r="J30" s="213">
        <f>SUM(J27:L29)</f>
        <v>15289.58</v>
      </c>
      <c r="K30" s="213"/>
      <c r="L30" s="213"/>
      <c r="M30" s="213">
        <f>SUM(M27:O29)</f>
        <v>39306.980000000003</v>
      </c>
      <c r="N30" s="213"/>
      <c r="O30" s="213"/>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357</v>
      </c>
      <c r="G37" s="163"/>
      <c r="H37" s="163"/>
      <c r="I37" s="163"/>
      <c r="J37" s="163"/>
      <c r="K37" s="257">
        <v>0</v>
      </c>
      <c r="L37" s="164"/>
      <c r="M37" s="164"/>
      <c r="N37" s="49"/>
      <c r="O37" s="49"/>
      <c r="P37" s="49"/>
    </row>
    <row r="38" spans="3:16" ht="12" customHeight="1" x14ac:dyDescent="0.2">
      <c r="C38" s="49"/>
      <c r="D38" s="49"/>
      <c r="E38" s="49"/>
      <c r="F38" s="141" t="s">
        <v>186</v>
      </c>
      <c r="G38" s="142"/>
      <c r="H38" s="142"/>
      <c r="I38" s="142"/>
      <c r="J38" s="143"/>
      <c r="K38" s="165">
        <f>SUM(K34:M37)</f>
        <v>0</v>
      </c>
      <c r="L38" s="166"/>
      <c r="M38" s="167"/>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
      <c r="C49" s="49"/>
      <c r="D49" s="49"/>
      <c r="E49" s="49"/>
      <c r="F49" s="196" t="s">
        <v>186</v>
      </c>
      <c r="G49" s="197"/>
      <c r="H49" s="197"/>
      <c r="I49" s="197"/>
      <c r="J49" s="198"/>
      <c r="K49" s="207">
        <f>SUM(K45:M48)</f>
        <v>0</v>
      </c>
      <c r="L49" s="208"/>
      <c r="M49" s="209"/>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
      <c r="C61" s="49"/>
      <c r="D61" s="49"/>
      <c r="E61" s="49"/>
      <c r="F61" s="196" t="s">
        <v>186</v>
      </c>
      <c r="G61" s="197"/>
      <c r="H61" s="197"/>
      <c r="I61" s="197"/>
      <c r="J61" s="198"/>
      <c r="K61" s="200">
        <f>SUM(K56:M60)</f>
        <v>0</v>
      </c>
      <c r="L61" s="201"/>
      <c r="M61" s="202"/>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
      <c r="C70" s="49"/>
      <c r="D70" s="49"/>
      <c r="E70" s="49"/>
      <c r="F70" s="196" t="s">
        <v>186</v>
      </c>
      <c r="G70" s="197"/>
      <c r="H70" s="197"/>
      <c r="I70" s="197"/>
      <c r="J70" s="198"/>
      <c r="K70" s="200">
        <f>SUM(K68:M69)</f>
        <v>0</v>
      </c>
      <c r="L70" s="201"/>
      <c r="M70" s="202"/>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190" t="s">
        <v>184</v>
      </c>
      <c r="D77" s="191"/>
      <c r="E77" s="191"/>
      <c r="F77" s="191"/>
      <c r="G77" s="191"/>
      <c r="H77" s="191"/>
      <c r="I77" s="191"/>
      <c r="J77" s="148">
        <v>2022</v>
      </c>
      <c r="K77" s="149"/>
      <c r="L77" s="150"/>
      <c r="M77" s="148">
        <v>2021</v>
      </c>
      <c r="N77" s="149"/>
      <c r="O77" s="150"/>
    </row>
    <row r="78" spans="1:31" ht="12" customHeight="1" x14ac:dyDescent="0.2">
      <c r="A78" s="55"/>
      <c r="B78" s="55"/>
      <c r="C78" s="171" t="s">
        <v>353</v>
      </c>
      <c r="D78" s="172"/>
      <c r="E78" s="172"/>
      <c r="F78" s="172"/>
      <c r="G78" s="172"/>
      <c r="H78" s="172"/>
      <c r="I78" s="172"/>
      <c r="J78" s="259">
        <v>1242597.49</v>
      </c>
      <c r="K78" s="172"/>
      <c r="L78" s="173"/>
      <c r="M78" s="259">
        <v>895907.85</v>
      </c>
      <c r="N78" s="172"/>
      <c r="O78" s="173"/>
    </row>
    <row r="79" spans="1:31" ht="12" customHeight="1" x14ac:dyDescent="0.2">
      <c r="A79" s="55"/>
      <c r="B79" s="55"/>
      <c r="C79" s="171" t="s">
        <v>358</v>
      </c>
      <c r="D79" s="172"/>
      <c r="E79" s="172"/>
      <c r="F79" s="172"/>
      <c r="G79" s="172"/>
      <c r="H79" s="172"/>
      <c r="I79" s="172"/>
      <c r="J79" s="259">
        <v>1300.03</v>
      </c>
      <c r="K79" s="172"/>
      <c r="L79" s="173"/>
      <c r="M79" s="259">
        <v>0</v>
      </c>
      <c r="N79" s="172"/>
      <c r="O79" s="173"/>
    </row>
    <row r="80" spans="1:31" ht="12" customHeight="1" x14ac:dyDescent="0.2">
      <c r="A80" s="55"/>
      <c r="B80" s="55"/>
      <c r="C80" s="171" t="s">
        <v>359</v>
      </c>
      <c r="D80" s="172"/>
      <c r="E80" s="172"/>
      <c r="F80" s="172"/>
      <c r="G80" s="172"/>
      <c r="H80" s="172"/>
      <c r="I80" s="172"/>
      <c r="J80" s="259">
        <v>819399.32</v>
      </c>
      <c r="K80" s="172"/>
      <c r="L80" s="173"/>
      <c r="M80" s="259">
        <v>758826.43</v>
      </c>
      <c r="N80" s="172"/>
      <c r="O80" s="173"/>
    </row>
    <row r="81" spans="1:16" ht="12" customHeight="1" x14ac:dyDescent="0.2">
      <c r="A81" s="55"/>
      <c r="B81" s="55"/>
      <c r="C81" s="196" t="s">
        <v>186</v>
      </c>
      <c r="D81" s="197"/>
      <c r="E81" s="197"/>
      <c r="F81" s="197"/>
      <c r="G81" s="197"/>
      <c r="H81" s="197"/>
      <c r="I81" s="197"/>
      <c r="J81" s="214">
        <f>SUM(J78:L80)</f>
        <v>2063296.8399999999</v>
      </c>
      <c r="K81" s="215"/>
      <c r="L81" s="216"/>
      <c r="M81" s="214">
        <f>SUM(M78:O80)</f>
        <v>1654734.28</v>
      </c>
      <c r="N81" s="215"/>
      <c r="O81" s="216"/>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61" t="s">
        <v>184</v>
      </c>
      <c r="G85" s="161"/>
      <c r="H85" s="162">
        <v>2022</v>
      </c>
      <c r="I85" s="162"/>
      <c r="J85" s="162"/>
      <c r="K85" s="162">
        <v>2022</v>
      </c>
      <c r="L85" s="162"/>
      <c r="M85" s="162"/>
      <c r="O85" s="55"/>
      <c r="P85" s="55"/>
    </row>
    <row r="86" spans="1:16" ht="12" customHeight="1" x14ac:dyDescent="0.2">
      <c r="A86" s="55"/>
      <c r="B86" s="55"/>
      <c r="C86" s="55"/>
      <c r="D86" s="55"/>
      <c r="E86" s="55"/>
      <c r="F86" s="163" t="s">
        <v>353</v>
      </c>
      <c r="G86" s="163"/>
      <c r="H86" s="257">
        <v>895907.85</v>
      </c>
      <c r="I86" s="203"/>
      <c r="J86" s="203"/>
      <c r="K86" s="140">
        <f>H86/$H$91</f>
        <v>1</v>
      </c>
      <c r="L86" s="204"/>
      <c r="M86" s="204"/>
      <c r="O86" s="55"/>
      <c r="P86" s="55"/>
    </row>
    <row r="87" spans="1:16" ht="12" customHeight="1" x14ac:dyDescent="0.2">
      <c r="A87" s="55"/>
      <c r="B87" s="55"/>
      <c r="C87" s="55"/>
      <c r="D87" s="55"/>
      <c r="E87" s="55"/>
      <c r="F87" s="163" t="s">
        <v>358</v>
      </c>
      <c r="G87" s="163"/>
      <c r="H87" s="257">
        <v>0</v>
      </c>
      <c r="I87" s="203"/>
      <c r="J87" s="203"/>
      <c r="K87" s="140">
        <f>H87/$H$91</f>
        <v>0</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96" t="s">
        <v>186</v>
      </c>
      <c r="G91" s="198"/>
      <c r="H91" s="213">
        <f>SUM(H86:J90)</f>
        <v>895907.85</v>
      </c>
      <c r="I91" s="213"/>
      <c r="J91" s="213"/>
      <c r="K91" s="213"/>
      <c r="L91" s="213"/>
      <c r="M91" s="213"/>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212" t="s">
        <v>198</v>
      </c>
      <c r="D99" s="212"/>
      <c r="E99" s="212"/>
      <c r="F99" s="212"/>
      <c r="G99" s="212"/>
      <c r="H99" s="212"/>
      <c r="I99" s="212"/>
      <c r="J99" s="212"/>
      <c r="K99" s="212"/>
      <c r="L99" s="212"/>
      <c r="M99" s="212"/>
      <c r="N99" s="212"/>
      <c r="O99" s="212"/>
      <c r="P99" s="212"/>
    </row>
    <row r="100" spans="1:16" x14ac:dyDescent="0.2">
      <c r="A100" s="55"/>
      <c r="B100" s="55"/>
      <c r="C100" s="212"/>
      <c r="D100" s="212"/>
      <c r="E100" s="212"/>
      <c r="F100" s="212"/>
      <c r="G100" s="212"/>
      <c r="H100" s="212"/>
      <c r="I100" s="212"/>
      <c r="J100" s="212"/>
      <c r="K100" s="212"/>
      <c r="L100" s="212"/>
      <c r="M100" s="212"/>
      <c r="N100" s="212"/>
      <c r="O100" s="212"/>
      <c r="P100" s="212"/>
    </row>
    <row r="101" spans="1:16" x14ac:dyDescent="0.2">
      <c r="A101" s="55"/>
      <c r="B101" s="55"/>
      <c r="C101" s="212"/>
      <c r="D101" s="212"/>
      <c r="E101" s="212"/>
      <c r="F101" s="212"/>
      <c r="G101" s="212"/>
      <c r="H101" s="212"/>
      <c r="I101" s="212"/>
      <c r="J101" s="212"/>
      <c r="K101" s="212"/>
      <c r="L101" s="212"/>
      <c r="M101" s="212"/>
      <c r="N101" s="212"/>
      <c r="O101" s="212"/>
      <c r="P101" s="212"/>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
      <c r="B104" s="40"/>
      <c r="C104" s="194"/>
      <c r="D104" s="194"/>
      <c r="E104" s="194"/>
      <c r="F104" s="194"/>
      <c r="G104" s="194"/>
      <c r="H104" s="194"/>
      <c r="I104" s="194"/>
      <c r="J104" s="194"/>
      <c r="K104" s="194"/>
      <c r="L104" s="194"/>
      <c r="M104" s="194"/>
      <c r="N104" s="194"/>
      <c r="O104" s="194"/>
      <c r="P104" s="194"/>
    </row>
    <row r="105" spans="1:16" s="53" customFormat="1" ht="12" customHeight="1" x14ac:dyDescent="0.2">
      <c r="B105" s="40"/>
      <c r="C105" s="194"/>
      <c r="D105" s="194"/>
      <c r="E105" s="194"/>
      <c r="F105" s="194"/>
      <c r="G105" s="194"/>
      <c r="H105" s="194"/>
      <c r="I105" s="194"/>
      <c r="J105" s="194"/>
      <c r="K105" s="194"/>
      <c r="L105" s="194"/>
      <c r="M105" s="194"/>
      <c r="N105" s="194"/>
      <c r="O105" s="194"/>
      <c r="P105" s="194"/>
    </row>
    <row r="106" spans="1:16" s="53" customFormat="1" ht="12" customHeight="1" x14ac:dyDescent="0.2">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
      <c r="A116" s="62"/>
      <c r="B116" s="40"/>
      <c r="C116" s="199"/>
      <c r="D116" s="199"/>
      <c r="E116" s="199"/>
      <c r="F116" s="199"/>
      <c r="G116" s="199"/>
      <c r="H116" s="199"/>
      <c r="I116" s="199"/>
      <c r="J116" s="199"/>
      <c r="K116" s="199"/>
      <c r="L116" s="199"/>
      <c r="M116" s="199"/>
      <c r="N116" s="199"/>
      <c r="O116" s="199"/>
      <c r="P116" s="199"/>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x14ac:dyDescent="0.2">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x14ac:dyDescent="0.2">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45" t="s">
        <v>184</v>
      </c>
      <c r="D138" s="146"/>
      <c r="E138" s="146"/>
      <c r="F138" s="146"/>
      <c r="G138" s="146"/>
      <c r="H138" s="146"/>
      <c r="I138" s="146"/>
      <c r="J138" s="147"/>
      <c r="K138" s="162">
        <v>2022</v>
      </c>
      <c r="L138" s="162"/>
      <c r="M138" s="162"/>
      <c r="N138" s="162">
        <v>2021</v>
      </c>
      <c r="O138" s="162"/>
      <c r="P138" s="162"/>
    </row>
    <row r="139" spans="1:33" ht="12" customHeight="1" x14ac:dyDescent="0.2">
      <c r="C139" s="140" t="s">
        <v>360</v>
      </c>
      <c r="D139" s="140"/>
      <c r="E139" s="140"/>
      <c r="F139" s="140"/>
      <c r="G139" s="140"/>
      <c r="H139" s="140"/>
      <c r="I139" s="140"/>
      <c r="J139" s="140"/>
      <c r="K139" s="257">
        <v>0</v>
      </c>
      <c r="L139" s="140"/>
      <c r="M139" s="140"/>
      <c r="N139" s="257">
        <v>0</v>
      </c>
      <c r="O139" s="140"/>
      <c r="P139" s="140"/>
    </row>
    <row r="140" spans="1:33" ht="12" customHeight="1" x14ac:dyDescent="0.2">
      <c r="C140" s="140" t="s">
        <v>361</v>
      </c>
      <c r="D140" s="140"/>
      <c r="E140" s="140"/>
      <c r="F140" s="140"/>
      <c r="G140" s="140"/>
      <c r="H140" s="140"/>
      <c r="I140" s="140"/>
      <c r="J140" s="140"/>
      <c r="K140" s="257">
        <v>0</v>
      </c>
      <c r="L140" s="140"/>
      <c r="M140" s="140"/>
      <c r="N140" s="257">
        <v>0</v>
      </c>
      <c r="O140" s="140"/>
      <c r="P140" s="140"/>
    </row>
    <row r="141" spans="1:33" ht="12" customHeight="1" x14ac:dyDescent="0.2">
      <c r="C141" s="196" t="s">
        <v>362</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61" t="s">
        <v>184</v>
      </c>
      <c r="E147" s="161"/>
      <c r="F147" s="161"/>
      <c r="G147" s="161"/>
      <c r="H147" s="161"/>
      <c r="I147" s="161"/>
      <c r="J147" s="162">
        <v>2022</v>
      </c>
      <c r="K147" s="162"/>
      <c r="L147" s="162"/>
      <c r="M147" s="162">
        <v>2021</v>
      </c>
      <c r="N147" s="162"/>
      <c r="O147" s="162"/>
    </row>
    <row r="148" spans="3:16" ht="12" customHeight="1" x14ac:dyDescent="0.2">
      <c r="D148" s="140" t="s">
        <v>363</v>
      </c>
      <c r="E148" s="140"/>
      <c r="F148" s="140"/>
      <c r="G148" s="140"/>
      <c r="H148" s="140"/>
      <c r="I148" s="140"/>
      <c r="J148" s="257">
        <v>271800.61</v>
      </c>
      <c r="K148" s="140"/>
      <c r="L148" s="140"/>
      <c r="M148" s="257">
        <v>255273.75</v>
      </c>
      <c r="N148" s="140"/>
      <c r="O148" s="140"/>
    </row>
    <row r="149" spans="3:16" ht="12" customHeight="1" x14ac:dyDescent="0.2">
      <c r="D149" s="140" t="s">
        <v>364</v>
      </c>
      <c r="E149" s="140"/>
      <c r="F149" s="140"/>
      <c r="G149" s="140"/>
      <c r="H149" s="140"/>
      <c r="I149" s="140"/>
      <c r="J149" s="257">
        <v>27772.41</v>
      </c>
      <c r="K149" s="140"/>
      <c r="L149" s="140"/>
      <c r="M149" s="257">
        <v>27772.41</v>
      </c>
      <c r="N149" s="140"/>
      <c r="O149" s="140"/>
    </row>
    <row r="150" spans="3:16" ht="12" customHeight="1" x14ac:dyDescent="0.2">
      <c r="D150" s="140" t="s">
        <v>365</v>
      </c>
      <c r="E150" s="140"/>
      <c r="F150" s="140"/>
      <c r="G150" s="140"/>
      <c r="H150" s="140"/>
      <c r="I150" s="140"/>
      <c r="J150" s="257">
        <v>133503.23000000001</v>
      </c>
      <c r="K150" s="140"/>
      <c r="L150" s="140"/>
      <c r="M150" s="257">
        <v>133503.23000000001</v>
      </c>
      <c r="N150" s="140"/>
      <c r="O150" s="140"/>
    </row>
    <row r="151" spans="3:16" ht="12" customHeight="1" x14ac:dyDescent="0.2">
      <c r="D151" s="140" t="s">
        <v>366</v>
      </c>
      <c r="E151" s="140"/>
      <c r="F151" s="140"/>
      <c r="G151" s="140"/>
      <c r="H151" s="140"/>
      <c r="I151" s="140"/>
      <c r="J151" s="257">
        <v>781156.71</v>
      </c>
      <c r="K151" s="140"/>
      <c r="L151" s="140"/>
      <c r="M151" s="257">
        <v>587096.64</v>
      </c>
      <c r="N151" s="140"/>
      <c r="O151" s="140"/>
    </row>
    <row r="152" spans="3:16" ht="12" customHeight="1" x14ac:dyDescent="0.2">
      <c r="D152" s="151" t="s">
        <v>367</v>
      </c>
      <c r="E152" s="151"/>
      <c r="F152" s="151"/>
      <c r="G152" s="151"/>
      <c r="H152" s="151"/>
      <c r="I152" s="151"/>
      <c r="J152" s="193">
        <f>SUM(J148:L151)</f>
        <v>1214232.96</v>
      </c>
      <c r="K152" s="193"/>
      <c r="L152" s="193"/>
      <c r="M152" s="193">
        <f>SUM(M148:O151)</f>
        <v>1003646.03</v>
      </c>
      <c r="N152" s="193"/>
      <c r="O152" s="193"/>
    </row>
    <row r="153" spans="3:16" ht="12" customHeight="1" x14ac:dyDescent="0.2">
      <c r="D153" s="140" t="s">
        <v>368</v>
      </c>
      <c r="E153" s="140"/>
      <c r="F153" s="140"/>
      <c r="G153" s="140"/>
      <c r="H153" s="140"/>
      <c r="I153" s="140"/>
      <c r="J153" s="257">
        <v>165470</v>
      </c>
      <c r="K153" s="140"/>
      <c r="L153" s="140"/>
      <c r="M153" s="257">
        <v>165470</v>
      </c>
      <c r="N153" s="140"/>
      <c r="O153" s="140"/>
    </row>
    <row r="154" spans="3:16" ht="12" customHeight="1" x14ac:dyDescent="0.2">
      <c r="D154" s="140" t="s">
        <v>369</v>
      </c>
      <c r="E154" s="140"/>
      <c r="F154" s="140"/>
      <c r="G154" s="140"/>
      <c r="H154" s="140"/>
      <c r="I154" s="140"/>
      <c r="J154" s="257">
        <v>0</v>
      </c>
      <c r="K154" s="140"/>
      <c r="L154" s="140"/>
      <c r="M154" s="257">
        <v>0</v>
      </c>
      <c r="N154" s="140"/>
      <c r="O154" s="140"/>
    </row>
    <row r="155" spans="3:16" ht="12" customHeight="1" x14ac:dyDescent="0.2">
      <c r="D155" s="151" t="s">
        <v>370</v>
      </c>
      <c r="E155" s="151"/>
      <c r="F155" s="151"/>
      <c r="G155" s="151"/>
      <c r="H155" s="151"/>
      <c r="I155" s="151"/>
      <c r="J155" s="193">
        <f>SUM(J153:L154)</f>
        <v>165470</v>
      </c>
      <c r="K155" s="193"/>
      <c r="L155" s="193"/>
      <c r="M155" s="193">
        <f>SUM(M153:O154)</f>
        <v>165470</v>
      </c>
      <c r="N155" s="193"/>
      <c r="O155" s="193"/>
    </row>
    <row r="156" spans="3:16" ht="12" customHeight="1" x14ac:dyDescent="0.2">
      <c r="D156" s="140" t="s">
        <v>371</v>
      </c>
      <c r="E156" s="140"/>
      <c r="F156" s="140"/>
      <c r="G156" s="140"/>
      <c r="H156" s="140"/>
      <c r="I156" s="140"/>
      <c r="J156" s="257">
        <v>321120.61</v>
      </c>
      <c r="K156" s="140"/>
      <c r="L156" s="140"/>
      <c r="M156" s="257">
        <v>321120.61</v>
      </c>
      <c r="N156" s="140"/>
      <c r="O156" s="140"/>
    </row>
    <row r="157" spans="3:16" ht="12" customHeight="1" x14ac:dyDescent="0.2">
      <c r="D157" s="151" t="s">
        <v>372</v>
      </c>
      <c r="E157" s="151"/>
      <c r="F157" s="151"/>
      <c r="G157" s="151"/>
      <c r="H157" s="151"/>
      <c r="I157" s="151"/>
      <c r="J157" s="193">
        <f>SUM(J156)</f>
        <v>321120.61</v>
      </c>
      <c r="K157" s="193"/>
      <c r="L157" s="193"/>
      <c r="M157" s="193">
        <f>SUM(M156)</f>
        <v>321120.61</v>
      </c>
      <c r="N157" s="193"/>
      <c r="O157" s="193"/>
    </row>
    <row r="158" spans="3:16" ht="12" customHeight="1" x14ac:dyDescent="0.2">
      <c r="D158" s="196" t="s">
        <v>186</v>
      </c>
      <c r="E158" s="197"/>
      <c r="F158" s="197"/>
      <c r="G158" s="197"/>
      <c r="H158" s="197"/>
      <c r="I158" s="198"/>
      <c r="J158" s="193">
        <f>SUM(J152,J155,J157)</f>
        <v>1700823.5699999998</v>
      </c>
      <c r="K158" s="193"/>
      <c r="L158" s="193"/>
      <c r="M158" s="193">
        <f>SUM(M152,M155,M157)</f>
        <v>1490236.6400000001</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61" t="s">
        <v>184</v>
      </c>
      <c r="E164" s="161"/>
      <c r="F164" s="161"/>
      <c r="G164" s="161"/>
      <c r="H164" s="161"/>
      <c r="I164" s="161"/>
      <c r="J164" s="162">
        <v>2022</v>
      </c>
      <c r="K164" s="162"/>
      <c r="L164" s="162"/>
      <c r="M164" s="162">
        <v>2021</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61" t="s">
        <v>184</v>
      </c>
      <c r="F189" s="161"/>
      <c r="G189" s="161"/>
      <c r="H189" s="161"/>
      <c r="I189" s="162">
        <v>2022</v>
      </c>
      <c r="J189" s="162"/>
      <c r="K189" s="162"/>
      <c r="L189" s="162">
        <v>2021</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373</v>
      </c>
      <c r="F190" s="140"/>
      <c r="G190" s="140"/>
      <c r="H190" s="140"/>
      <c r="I190" s="257">
        <v>3460852.85</v>
      </c>
      <c r="J190" s="140"/>
      <c r="K190" s="140"/>
      <c r="L190" s="257">
        <v>3005149.84</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375</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96" t="s">
        <v>206</v>
      </c>
      <c r="F192" s="197"/>
      <c r="G192" s="197"/>
      <c r="H192" s="198"/>
      <c r="I192" s="193">
        <f>SUM(I190:K191)</f>
        <v>3460852.85</v>
      </c>
      <c r="J192" s="193"/>
      <c r="K192" s="193"/>
      <c r="L192" s="193">
        <f>SUM(L190:N191)</f>
        <v>3005149.84</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376</v>
      </c>
      <c r="E199" s="140"/>
      <c r="F199" s="140"/>
      <c r="G199" s="140"/>
      <c r="H199" s="140"/>
      <c r="I199" s="140"/>
      <c r="J199" s="140"/>
      <c r="K199" s="140"/>
      <c r="L199" s="140"/>
      <c r="M199" s="257">
        <v>5828</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377</v>
      </c>
      <c r="E200" s="140"/>
      <c r="F200" s="140"/>
      <c r="G200" s="140"/>
      <c r="H200" s="140"/>
      <c r="I200" s="140"/>
      <c r="J200" s="140"/>
      <c r="K200" s="140"/>
      <c r="L200" s="140"/>
      <c r="M200" s="257">
        <v>3118378.8</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378</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379</v>
      </c>
      <c r="E202" s="140"/>
      <c r="F202" s="140"/>
      <c r="G202" s="140"/>
      <c r="H202" s="140"/>
      <c r="I202" s="140"/>
      <c r="J202" s="140"/>
      <c r="K202" s="140"/>
      <c r="L202" s="140"/>
      <c r="M202" s="257">
        <v>336646.05</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380</v>
      </c>
      <c r="E203" s="140"/>
      <c r="F203" s="140"/>
      <c r="G203" s="140"/>
      <c r="H203" s="140"/>
      <c r="I203" s="140"/>
      <c r="J203" s="140"/>
      <c r="K203" s="140"/>
      <c r="L203" s="140"/>
      <c r="M203" s="257">
        <v>0</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96" t="s">
        <v>374</v>
      </c>
      <c r="E204" s="197"/>
      <c r="F204" s="197"/>
      <c r="G204" s="197"/>
      <c r="H204" s="197"/>
      <c r="I204" s="197"/>
      <c r="J204" s="197"/>
      <c r="K204" s="197"/>
      <c r="L204" s="198"/>
      <c r="M204" s="193">
        <f>SUM(M199:O203)</f>
        <v>3460852.8499999996</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61" t="s">
        <v>184</v>
      </c>
      <c r="E211" s="161"/>
      <c r="F211" s="161"/>
      <c r="G211" s="161"/>
      <c r="H211" s="161"/>
      <c r="I211" s="161"/>
      <c r="J211" s="161"/>
      <c r="K211" s="161"/>
      <c r="L211" s="161"/>
      <c r="M211" s="148">
        <v>2022</v>
      </c>
      <c r="N211" s="149"/>
      <c r="O211" s="150"/>
    </row>
    <row r="212" spans="1:16" ht="12" customHeight="1" x14ac:dyDescent="0.2">
      <c r="A212" s="82"/>
      <c r="B212" s="81"/>
      <c r="C212" s="55"/>
      <c r="D212" s="140" t="s">
        <v>381</v>
      </c>
      <c r="E212" s="140"/>
      <c r="F212" s="140"/>
      <c r="G212" s="140"/>
      <c r="H212" s="140"/>
      <c r="I212" s="140"/>
      <c r="J212" s="140"/>
      <c r="K212" s="140"/>
      <c r="L212" s="140"/>
      <c r="M212" s="257">
        <v>0</v>
      </c>
      <c r="N212" s="140"/>
      <c r="O212" s="140"/>
    </row>
    <row r="213" spans="1:16" ht="12" customHeight="1" x14ac:dyDescent="0.2">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c r="E235" s="140"/>
      <c r="F235" s="140"/>
      <c r="G235" s="140"/>
      <c r="H235" s="140"/>
      <c r="I235" s="140"/>
      <c r="J235" s="140"/>
      <c r="K235" s="140"/>
      <c r="L235" s="140"/>
      <c r="M235" s="257">
        <v>0</v>
      </c>
      <c r="N235" s="140"/>
      <c r="O235" s="140"/>
      <c r="P235" s="70"/>
    </row>
    <row r="236" spans="2:17" ht="12" customHeight="1" x14ac:dyDescent="0.2">
      <c r="B236" s="95"/>
      <c r="C236" s="70"/>
      <c r="D236" s="151" t="s">
        <v>382</v>
      </c>
      <c r="E236" s="151"/>
      <c r="F236" s="151"/>
      <c r="G236" s="151"/>
      <c r="H236" s="151"/>
      <c r="I236" s="151"/>
      <c r="J236" s="151"/>
      <c r="K236" s="151"/>
      <c r="L236" s="151"/>
      <c r="M236" s="152">
        <f>SUM(M235:O235)</f>
        <v>0</v>
      </c>
      <c r="N236" s="153"/>
      <c r="O236" s="154"/>
      <c r="P236" s="70"/>
    </row>
    <row r="237" spans="2:17" ht="12" customHeight="1" x14ac:dyDescent="0.2">
      <c r="B237" s="95"/>
      <c r="C237" s="70"/>
      <c r="D237" s="140"/>
      <c r="E237" s="140"/>
      <c r="F237" s="140"/>
      <c r="G237" s="140"/>
      <c r="H237" s="140"/>
      <c r="I237" s="140"/>
      <c r="J237" s="140"/>
      <c r="K237" s="140"/>
      <c r="L237" s="140"/>
      <c r="M237" s="257">
        <v>0</v>
      </c>
      <c r="N237" s="140"/>
      <c r="O237" s="140"/>
      <c r="P237" s="70"/>
    </row>
    <row r="238" spans="2:17" ht="12" customHeight="1" x14ac:dyDescent="0.2">
      <c r="B238" s="95"/>
      <c r="C238" s="70"/>
      <c r="D238" s="151" t="s">
        <v>383</v>
      </c>
      <c r="E238" s="151"/>
      <c r="F238" s="151"/>
      <c r="G238" s="151"/>
      <c r="H238" s="151"/>
      <c r="I238" s="151"/>
      <c r="J238" s="151"/>
      <c r="K238" s="151"/>
      <c r="L238" s="151"/>
      <c r="M238" s="152">
        <f>SUM(M237:O237)</f>
        <v>0</v>
      </c>
      <c r="N238" s="153"/>
      <c r="O238" s="154"/>
      <c r="P238" s="70"/>
    </row>
    <row r="239" spans="2:17" ht="12" customHeight="1" x14ac:dyDescent="0.2">
      <c r="B239" s="95"/>
      <c r="C239" s="70"/>
      <c r="D239" s="171"/>
      <c r="E239" s="172"/>
      <c r="F239" s="172"/>
      <c r="G239" s="172"/>
      <c r="H239" s="172"/>
      <c r="I239" s="172"/>
      <c r="J239" s="172"/>
      <c r="K239" s="172"/>
      <c r="L239" s="173"/>
      <c r="M239" s="257">
        <v>0</v>
      </c>
      <c r="N239" s="140"/>
      <c r="O239" s="140"/>
      <c r="P239" s="70"/>
    </row>
    <row r="240" spans="2:17" ht="12" customHeight="1" x14ac:dyDescent="0.2">
      <c r="B240" s="95"/>
      <c r="C240" s="70"/>
      <c r="D240" s="140"/>
      <c r="E240" s="140"/>
      <c r="F240" s="140"/>
      <c r="G240" s="140"/>
      <c r="H240" s="140"/>
      <c r="I240" s="140"/>
      <c r="J240" s="140"/>
      <c r="K240" s="140"/>
      <c r="L240" s="140"/>
      <c r="M240" s="257">
        <v>0</v>
      </c>
      <c r="N240" s="140"/>
      <c r="O240" s="140"/>
      <c r="P240" s="70"/>
    </row>
    <row r="241" spans="2:19" ht="12" customHeight="1" x14ac:dyDescent="0.2">
      <c r="B241" s="95"/>
      <c r="C241" s="70"/>
      <c r="D241" s="151" t="s">
        <v>384</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385</v>
      </c>
      <c r="E242" s="140"/>
      <c r="F242" s="140"/>
      <c r="G242" s="140"/>
      <c r="H242" s="140"/>
      <c r="I242" s="140"/>
      <c r="J242" s="140"/>
      <c r="K242" s="140"/>
      <c r="L242" s="140"/>
      <c r="M242" s="257">
        <v>0</v>
      </c>
      <c r="N242" s="140"/>
      <c r="O242" s="140"/>
      <c r="P242" s="70"/>
    </row>
    <row r="243" spans="2:19" ht="12" customHeight="1" x14ac:dyDescent="0.2">
      <c r="B243" s="95"/>
      <c r="C243" s="70"/>
      <c r="D243" s="151" t="s">
        <v>386</v>
      </c>
      <c r="E243" s="151"/>
      <c r="F243" s="151"/>
      <c r="G243" s="151"/>
      <c r="H243" s="151"/>
      <c r="I243" s="151"/>
      <c r="J243" s="151"/>
      <c r="K243" s="151"/>
      <c r="L243" s="151"/>
      <c r="M243" s="152">
        <f>SUM(M242)</f>
        <v>0</v>
      </c>
      <c r="N243" s="153"/>
      <c r="O243" s="154"/>
      <c r="P243" s="70"/>
    </row>
    <row r="244" spans="2:19" ht="12" customHeight="1" x14ac:dyDescent="0.2">
      <c r="B244" s="95"/>
      <c r="C244" s="70"/>
      <c r="D244" s="140" t="s">
        <v>387</v>
      </c>
      <c r="E244" s="140"/>
      <c r="F244" s="140"/>
      <c r="G244" s="140"/>
      <c r="H244" s="140"/>
      <c r="I244" s="140"/>
      <c r="J244" s="140"/>
      <c r="K244" s="140"/>
      <c r="L244" s="140"/>
      <c r="M244" s="257">
        <v>0</v>
      </c>
      <c r="N244" s="140"/>
      <c r="O244" s="140"/>
      <c r="P244" s="70"/>
    </row>
    <row r="245" spans="2:19" ht="12" customHeight="1" x14ac:dyDescent="0.2">
      <c r="B245" s="95"/>
      <c r="C245" s="70"/>
      <c r="D245" s="151" t="s">
        <v>388</v>
      </c>
      <c r="E245" s="151"/>
      <c r="F245" s="151"/>
      <c r="G245" s="151"/>
      <c r="H245" s="151"/>
      <c r="I245" s="151"/>
      <c r="J245" s="151"/>
      <c r="K245" s="151"/>
      <c r="L245" s="151"/>
      <c r="M245" s="152">
        <f>SUM(M244)</f>
        <v>0</v>
      </c>
      <c r="N245" s="153"/>
      <c r="O245" s="154"/>
      <c r="P245" s="70"/>
    </row>
    <row r="246" spans="2:19" ht="12" customHeight="1" x14ac:dyDescent="0.2">
      <c r="B246" s="95"/>
      <c r="C246" s="70"/>
      <c r="D246" s="140" t="s">
        <v>389</v>
      </c>
      <c r="E246" s="140"/>
      <c r="F246" s="140"/>
      <c r="G246" s="140"/>
      <c r="H246" s="140"/>
      <c r="I246" s="140"/>
      <c r="J246" s="140"/>
      <c r="K246" s="140"/>
      <c r="L246" s="140"/>
      <c r="M246" s="257">
        <v>0</v>
      </c>
      <c r="N246" s="140"/>
      <c r="O246" s="140"/>
    </row>
    <row r="247" spans="2:19" ht="12" customHeight="1" x14ac:dyDescent="0.2">
      <c r="B247" s="95"/>
      <c r="C247" s="70"/>
      <c r="D247" s="151" t="s">
        <v>390</v>
      </c>
      <c r="E247" s="151"/>
      <c r="F247" s="151"/>
      <c r="G247" s="151"/>
      <c r="H247" s="151"/>
      <c r="I247" s="151"/>
      <c r="J247" s="151"/>
      <c r="K247" s="151"/>
      <c r="L247" s="151"/>
      <c r="M247" s="152">
        <f>SUM(M246)</f>
        <v>0</v>
      </c>
      <c r="N247" s="153"/>
      <c r="O247" s="154"/>
    </row>
    <row r="248" spans="2:19" ht="12" customHeight="1" x14ac:dyDescent="0.2">
      <c r="B248" s="95"/>
      <c r="C248" s="70"/>
      <c r="D248" s="140" t="s">
        <v>391</v>
      </c>
      <c r="E248" s="140"/>
      <c r="F248" s="140"/>
      <c r="G248" s="140"/>
      <c r="H248" s="140"/>
      <c r="I248" s="140"/>
      <c r="J248" s="140"/>
      <c r="K248" s="140"/>
      <c r="L248" s="140"/>
      <c r="M248" s="257">
        <v>0</v>
      </c>
      <c r="N248" s="140"/>
      <c r="O248" s="140"/>
    </row>
    <row r="249" spans="2:19" ht="12" customHeight="1" x14ac:dyDescent="0.2">
      <c r="B249" s="95"/>
      <c r="C249" s="70"/>
      <c r="D249" s="151" t="s">
        <v>392</v>
      </c>
      <c r="E249" s="151"/>
      <c r="F249" s="151"/>
      <c r="G249" s="151"/>
      <c r="H249" s="151"/>
      <c r="I249" s="151"/>
      <c r="J249" s="151"/>
      <c r="K249" s="151"/>
      <c r="L249" s="151"/>
      <c r="M249" s="152">
        <f>SUM(M248)</f>
        <v>0</v>
      </c>
      <c r="N249" s="153"/>
      <c r="O249" s="154"/>
    </row>
    <row r="250" spans="2:19" ht="12" customHeight="1" x14ac:dyDescent="0.2">
      <c r="B250" s="95"/>
      <c r="C250" s="70"/>
      <c r="D250" s="140" t="s">
        <v>393</v>
      </c>
      <c r="E250" s="140"/>
      <c r="F250" s="140"/>
      <c r="G250" s="140"/>
      <c r="H250" s="140"/>
      <c r="I250" s="140"/>
      <c r="J250" s="140"/>
      <c r="K250" s="140"/>
      <c r="L250" s="140"/>
      <c r="M250" s="257">
        <v>0</v>
      </c>
      <c r="N250" s="140"/>
      <c r="O250" s="140"/>
    </row>
    <row r="251" spans="2:19" ht="12" customHeight="1" x14ac:dyDescent="0.2">
      <c r="B251" s="95"/>
      <c r="C251" s="70"/>
      <c r="D251" s="151" t="s">
        <v>394</v>
      </c>
      <c r="E251" s="151"/>
      <c r="F251" s="151"/>
      <c r="G251" s="151"/>
      <c r="H251" s="151"/>
      <c r="I251" s="151"/>
      <c r="J251" s="151"/>
      <c r="K251" s="151"/>
      <c r="L251" s="151"/>
      <c r="M251" s="152">
        <f>SUM(M250)</f>
        <v>0</v>
      </c>
      <c r="N251" s="153"/>
      <c r="O251" s="154"/>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217" t="s">
        <v>72</v>
      </c>
      <c r="D264" s="217"/>
      <c r="E264" s="217"/>
      <c r="F264" s="217"/>
      <c r="G264" s="217"/>
      <c r="H264" s="217"/>
      <c r="I264" s="217"/>
      <c r="J264" s="217"/>
      <c r="K264" s="217"/>
      <c r="L264" s="217"/>
      <c r="M264" s="217"/>
      <c r="N264" s="217"/>
      <c r="O264" s="217"/>
      <c r="P264" s="217"/>
    </row>
    <row r="265" spans="1:16" x14ac:dyDescent="0.2">
      <c r="A265" s="55"/>
      <c r="B265" s="101"/>
      <c r="C265" s="217"/>
      <c r="D265" s="217"/>
      <c r="E265" s="217"/>
      <c r="F265" s="217"/>
      <c r="G265" s="217"/>
      <c r="H265" s="217"/>
      <c r="I265" s="217"/>
      <c r="J265" s="217"/>
      <c r="K265" s="217"/>
      <c r="L265" s="217"/>
      <c r="M265" s="217"/>
      <c r="N265" s="217"/>
      <c r="O265" s="217"/>
      <c r="P265" s="217"/>
    </row>
    <row r="266" spans="1:16" x14ac:dyDescent="0.2">
      <c r="A266" s="55"/>
      <c r="B266" s="102"/>
      <c r="C266" s="217"/>
      <c r="D266" s="217"/>
      <c r="E266" s="217"/>
      <c r="F266" s="217"/>
      <c r="G266" s="217"/>
      <c r="H266" s="217"/>
      <c r="I266" s="217"/>
      <c r="J266" s="217"/>
      <c r="K266" s="217"/>
      <c r="L266" s="217"/>
      <c r="M266" s="217"/>
      <c r="N266" s="217"/>
      <c r="O266" s="217"/>
      <c r="P266" s="217"/>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395</v>
      </c>
      <c r="E269" s="140"/>
      <c r="F269" s="140"/>
      <c r="G269" s="140"/>
      <c r="H269" s="140"/>
      <c r="I269" s="140"/>
      <c r="J269" s="140"/>
      <c r="K269" s="257">
        <v>3873968.69</v>
      </c>
      <c r="L269" s="140"/>
      <c r="M269" s="140"/>
      <c r="N269" s="103"/>
      <c r="O269" s="103"/>
      <c r="P269" s="55"/>
    </row>
    <row r="270" spans="1:16" ht="12" customHeight="1" x14ac:dyDescent="0.2">
      <c r="A270" s="55"/>
      <c r="B270" s="55"/>
      <c r="C270" s="55"/>
      <c r="D270" s="140" t="s">
        <v>396</v>
      </c>
      <c r="E270" s="140"/>
      <c r="F270" s="140"/>
      <c r="G270" s="140"/>
      <c r="H270" s="140"/>
      <c r="I270" s="140"/>
      <c r="J270" s="140"/>
      <c r="K270" s="257">
        <v>0</v>
      </c>
      <c r="L270" s="140"/>
      <c r="M270" s="140"/>
      <c r="N270" s="103"/>
      <c r="O270" s="103"/>
      <c r="P270" s="55"/>
    </row>
    <row r="271" spans="1:16" ht="12" customHeight="1" x14ac:dyDescent="0.2">
      <c r="A271" s="55"/>
      <c r="B271" s="55"/>
      <c r="C271" s="55"/>
      <c r="D271" s="140" t="s">
        <v>397</v>
      </c>
      <c r="E271" s="140"/>
      <c r="F271" s="140"/>
      <c r="G271" s="140"/>
      <c r="H271" s="140"/>
      <c r="I271" s="140"/>
      <c r="J271" s="140"/>
      <c r="K271" s="257">
        <v>0</v>
      </c>
      <c r="L271" s="140"/>
      <c r="M271" s="140"/>
      <c r="N271" s="103"/>
      <c r="O271" s="103"/>
      <c r="P271" s="55"/>
    </row>
    <row r="272" spans="1:16" ht="12" customHeight="1" x14ac:dyDescent="0.2">
      <c r="A272" s="55"/>
      <c r="B272" s="55"/>
      <c r="C272" s="55"/>
      <c r="D272" s="140" t="s">
        <v>398</v>
      </c>
      <c r="E272" s="140"/>
      <c r="F272" s="140"/>
      <c r="G272" s="140"/>
      <c r="H272" s="140"/>
      <c r="I272" s="140"/>
      <c r="J272" s="140"/>
      <c r="K272" s="257">
        <v>0</v>
      </c>
      <c r="L272" s="140"/>
      <c r="M272" s="140"/>
      <c r="N272" s="103"/>
      <c r="O272" s="103"/>
      <c r="P272" s="55"/>
    </row>
    <row r="273" spans="1:32" ht="12" customHeight="1" x14ac:dyDescent="0.2">
      <c r="A273" s="55"/>
      <c r="B273" s="55"/>
      <c r="C273" s="55"/>
      <c r="D273" s="140" t="s">
        <v>399</v>
      </c>
      <c r="E273" s="140"/>
      <c r="F273" s="140"/>
      <c r="G273" s="140"/>
      <c r="H273" s="140"/>
      <c r="I273" s="140"/>
      <c r="J273" s="140"/>
      <c r="K273" s="257">
        <v>397.02</v>
      </c>
      <c r="L273" s="140"/>
      <c r="M273" s="140"/>
      <c r="N273" s="103"/>
      <c r="O273" s="103"/>
      <c r="P273" s="55"/>
    </row>
    <row r="274" spans="1:32" ht="12" customHeight="1" x14ac:dyDescent="0.2">
      <c r="A274" s="55"/>
      <c r="B274" s="55"/>
      <c r="C274" s="55"/>
      <c r="D274" s="141" t="s">
        <v>351</v>
      </c>
      <c r="E274" s="142"/>
      <c r="F274" s="142"/>
      <c r="G274" s="142"/>
      <c r="H274" s="142"/>
      <c r="I274" s="142"/>
      <c r="J274" s="143"/>
      <c r="K274" s="144">
        <f>SUM(K269:M273)</f>
        <v>3874365.71</v>
      </c>
      <c r="L274" s="144"/>
      <c r="M274" s="144"/>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400</v>
      </c>
      <c r="D280" s="172"/>
      <c r="E280" s="172"/>
      <c r="F280" s="172"/>
      <c r="G280" s="172"/>
      <c r="H280" s="172"/>
      <c r="I280" s="172"/>
      <c r="J280" s="173"/>
      <c r="K280" s="260">
        <v>930632.7</v>
      </c>
      <c r="L280" s="227"/>
      <c r="M280" s="228"/>
      <c r="N280" s="168">
        <f>K280/$K$274</f>
        <v>0.24020259563984217</v>
      </c>
      <c r="O280" s="169"/>
      <c r="P280" s="170"/>
    </row>
    <row r="281" spans="1:32" ht="12" customHeight="1" x14ac:dyDescent="0.2">
      <c r="A281" s="55"/>
      <c r="B281" s="55"/>
      <c r="C281" s="106" t="s">
        <v>401</v>
      </c>
      <c r="D281" s="107"/>
      <c r="E281" s="107"/>
      <c r="F281" s="107"/>
      <c r="G281" s="107"/>
      <c r="H281" s="107"/>
      <c r="I281" s="107"/>
      <c r="J281" s="108"/>
      <c r="K281" s="260">
        <v>7740</v>
      </c>
      <c r="L281" s="227"/>
      <c r="M281" s="228"/>
      <c r="N281" s="168">
        <f t="shared" ref="N281:N282" si="0">K281/$K$274</f>
        <v>1.9977463614295719E-3</v>
      </c>
      <c r="O281" s="169"/>
      <c r="P281" s="170"/>
    </row>
    <row r="282" spans="1:32" ht="12" customHeight="1" x14ac:dyDescent="0.2">
      <c r="A282" s="55"/>
      <c r="B282" s="55"/>
      <c r="C282" s="175" t="s">
        <v>402</v>
      </c>
      <c r="D282" s="175"/>
      <c r="E282" s="175"/>
      <c r="F282" s="175"/>
      <c r="G282" s="175"/>
      <c r="H282" s="175"/>
      <c r="I282" s="175"/>
      <c r="J282" s="175"/>
      <c r="K282" s="260">
        <v>203088.7</v>
      </c>
      <c r="L282" s="227"/>
      <c r="M282" s="228"/>
      <c r="N282" s="168">
        <f t="shared" si="0"/>
        <v>5.2418567373703089E-2</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177" t="s">
        <v>214</v>
      </c>
      <c r="D293" s="177"/>
      <c r="E293" s="177"/>
      <c r="F293" s="177"/>
      <c r="G293" s="177"/>
      <c r="H293" s="177"/>
      <c r="I293" s="177"/>
      <c r="J293" s="177"/>
      <c r="K293" s="177"/>
      <c r="L293" s="177"/>
      <c r="M293" s="177"/>
      <c r="N293" s="177"/>
      <c r="O293" s="177"/>
      <c r="P293" s="177"/>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45" t="s">
        <v>184</v>
      </c>
      <c r="F303" s="146"/>
      <c r="G303" s="146"/>
      <c r="H303" s="147"/>
      <c r="I303" s="148">
        <v>2022</v>
      </c>
      <c r="J303" s="149"/>
      <c r="K303" s="150"/>
      <c r="L303" s="148">
        <v>2021</v>
      </c>
      <c r="M303" s="149"/>
      <c r="N303" s="150"/>
      <c r="AA303" s="53"/>
      <c r="AB303" s="53"/>
    </row>
    <row r="304" spans="1:32" ht="12" customHeight="1" x14ac:dyDescent="0.2">
      <c r="A304" s="73"/>
      <c r="E304" s="171" t="s">
        <v>403</v>
      </c>
      <c r="F304" s="172"/>
      <c r="G304" s="172"/>
      <c r="H304" s="173"/>
      <c r="I304" s="261">
        <v>10000</v>
      </c>
      <c r="J304" s="159"/>
      <c r="K304" s="160"/>
      <c r="L304" s="261">
        <v>15000</v>
      </c>
      <c r="M304" s="159"/>
      <c r="N304" s="160"/>
      <c r="AA304" s="53"/>
      <c r="AB304" s="53"/>
    </row>
    <row r="305" spans="1:32" ht="12" customHeight="1" x14ac:dyDescent="0.2">
      <c r="A305" s="73"/>
      <c r="E305" s="155" t="s">
        <v>354</v>
      </c>
      <c r="F305" s="156"/>
      <c r="G305" s="156"/>
      <c r="H305" s="157"/>
      <c r="I305" s="158">
        <v>15289.58</v>
      </c>
      <c r="J305" s="159"/>
      <c r="K305" s="160"/>
      <c r="L305" s="261">
        <v>52336</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355</v>
      </c>
      <c r="F307" s="156"/>
      <c r="G307" s="156"/>
      <c r="H307" s="157"/>
      <c r="I307" s="158">
        <v>0</v>
      </c>
      <c r="J307" s="159"/>
      <c r="K307" s="160"/>
      <c r="L307" s="261">
        <v>0</v>
      </c>
      <c r="M307" s="159"/>
      <c r="N307" s="160"/>
    </row>
    <row r="308" spans="1:32" ht="12" customHeight="1" x14ac:dyDescent="0.2">
      <c r="E308" s="155" t="s">
        <v>356</v>
      </c>
      <c r="F308" s="156"/>
      <c r="G308" s="156"/>
      <c r="H308" s="157"/>
      <c r="I308" s="158">
        <v>0</v>
      </c>
      <c r="J308" s="159"/>
      <c r="K308" s="160"/>
      <c r="L308" s="261">
        <v>0</v>
      </c>
      <c r="M308" s="159"/>
      <c r="N308" s="160"/>
    </row>
    <row r="309" spans="1:32" ht="12" customHeight="1" x14ac:dyDescent="0.2">
      <c r="E309" s="155" t="s">
        <v>405</v>
      </c>
      <c r="F309" s="156"/>
      <c r="G309" s="156"/>
      <c r="H309" s="157"/>
      <c r="I309" s="261">
        <v>47382.2</v>
      </c>
      <c r="J309" s="159"/>
      <c r="K309" s="160"/>
      <c r="L309" s="261">
        <v>46351.6</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
      <c r="E311" s="196" t="s">
        <v>407</v>
      </c>
      <c r="F311" s="197"/>
      <c r="G311" s="197"/>
      <c r="H311" s="198"/>
      <c r="I311" s="224">
        <f>SUM(I304:K309)</f>
        <v>72671.78</v>
      </c>
      <c r="J311" s="225"/>
      <c r="K311" s="226"/>
      <c r="L311" s="224">
        <f>SUM(L304:N309)</f>
        <v>113687.6</v>
      </c>
      <c r="M311" s="225"/>
      <c r="N311" s="226"/>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x14ac:dyDescent="0.2">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181" t="s">
        <v>184</v>
      </c>
      <c r="F319" s="181"/>
      <c r="G319" s="181"/>
      <c r="H319" s="181"/>
      <c r="I319" s="162">
        <v>2022</v>
      </c>
      <c r="J319" s="162"/>
      <c r="K319" s="162"/>
      <c r="L319" s="162">
        <v>2021</v>
      </c>
      <c r="M319" s="162"/>
      <c r="N319" s="162"/>
      <c r="S319" s="53"/>
      <c r="T319" s="53"/>
      <c r="U319" s="53"/>
      <c r="V319" s="53"/>
      <c r="W319" s="53"/>
      <c r="X319" s="53"/>
      <c r="Y319" s="53"/>
      <c r="Z319" s="53"/>
    </row>
    <row r="320" spans="1:32" ht="28.5" customHeight="1" x14ac:dyDescent="0.2">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
      <c r="A321" s="63"/>
      <c r="B321" s="63"/>
      <c r="C321" s="63"/>
      <c r="D321" s="63"/>
      <c r="E321" s="187" t="s">
        <v>342</v>
      </c>
      <c r="F321" s="187"/>
      <c r="G321" s="187"/>
      <c r="H321" s="187"/>
      <c r="I321" s="188"/>
      <c r="J321" s="188"/>
      <c r="K321" s="188"/>
      <c r="L321" s="188"/>
      <c r="M321" s="188"/>
      <c r="N321" s="188"/>
    </row>
    <row r="322" spans="1:32" ht="12" customHeight="1" x14ac:dyDescent="0.2">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
      <c r="E323" s="182" t="s">
        <v>26</v>
      </c>
      <c r="F323" s="182"/>
      <c r="G323" s="182"/>
      <c r="H323" s="182"/>
      <c r="I323" s="180"/>
      <c r="J323" s="180"/>
      <c r="K323" s="180"/>
      <c r="L323" s="180"/>
      <c r="M323" s="180"/>
      <c r="N323" s="180"/>
      <c r="AC323" s="53"/>
      <c r="AD323" s="53"/>
      <c r="AE323" s="53"/>
      <c r="AF323" s="53"/>
    </row>
    <row r="324" spans="1:32" ht="12" customHeight="1" x14ac:dyDescent="0.2">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
      <c r="A325" s="63"/>
      <c r="B325" s="63"/>
      <c r="C325" s="63"/>
      <c r="D325" s="63"/>
      <c r="E325" s="183" t="s">
        <v>46</v>
      </c>
      <c r="F325" s="183"/>
      <c r="G325" s="183"/>
      <c r="H325" s="183"/>
      <c r="I325" s="189"/>
      <c r="J325" s="189"/>
      <c r="K325" s="189"/>
      <c r="L325" s="189"/>
      <c r="M325" s="189"/>
      <c r="N325" s="189"/>
      <c r="AA325" s="53"/>
      <c r="AB325" s="53"/>
    </row>
    <row r="326" spans="1:32" ht="12" customHeight="1" x14ac:dyDescent="0.2">
      <c r="A326" s="63"/>
      <c r="B326" s="63"/>
      <c r="C326" s="63"/>
      <c r="D326" s="63"/>
      <c r="E326" s="183"/>
      <c r="F326" s="183"/>
      <c r="G326" s="183"/>
      <c r="H326" s="183"/>
      <c r="I326" s="189"/>
      <c r="J326" s="189"/>
      <c r="K326" s="189"/>
      <c r="L326" s="189"/>
      <c r="M326" s="189"/>
      <c r="N326" s="189"/>
      <c r="AA326" s="53"/>
      <c r="AB326" s="53"/>
    </row>
    <row r="327" spans="1:32" ht="12" customHeight="1" x14ac:dyDescent="0.2">
      <c r="A327" s="63"/>
      <c r="B327" s="63"/>
      <c r="C327" s="63"/>
      <c r="D327" s="63"/>
      <c r="E327" s="182" t="s">
        <v>350</v>
      </c>
      <c r="F327" s="183"/>
      <c r="G327" s="183"/>
      <c r="H327" s="183"/>
      <c r="I327" s="189"/>
      <c r="J327" s="189"/>
      <c r="K327" s="189"/>
      <c r="L327" s="189"/>
      <c r="M327" s="189"/>
      <c r="N327" s="189"/>
      <c r="AA327" s="53"/>
      <c r="AB327" s="53"/>
    </row>
    <row r="328" spans="1:32" ht="12" customHeight="1" x14ac:dyDescent="0.2">
      <c r="A328" s="73"/>
      <c r="E328" s="183"/>
      <c r="F328" s="183"/>
      <c r="G328" s="183"/>
      <c r="H328" s="183"/>
      <c r="I328" s="189"/>
      <c r="J328" s="189"/>
      <c r="K328" s="189"/>
      <c r="L328" s="189"/>
      <c r="M328" s="189"/>
      <c r="N328" s="189"/>
    </row>
    <row r="329" spans="1:32" ht="12" customHeight="1" x14ac:dyDescent="0.2">
      <c r="E329" s="182" t="s">
        <v>28</v>
      </c>
      <c r="F329" s="182"/>
      <c r="G329" s="182"/>
      <c r="H329" s="182"/>
      <c r="I329" s="180"/>
      <c r="J329" s="180"/>
      <c r="K329" s="180"/>
      <c r="L329" s="180"/>
      <c r="M329" s="180"/>
      <c r="N329" s="180"/>
    </row>
    <row r="330" spans="1:32" ht="29.25" customHeight="1" x14ac:dyDescent="0.2">
      <c r="A330" s="73"/>
      <c r="E330" s="184" t="s">
        <v>341</v>
      </c>
      <c r="F330" s="184"/>
      <c r="G330" s="184"/>
      <c r="H330" s="184"/>
      <c r="I330" s="180"/>
      <c r="J330" s="180"/>
      <c r="K330" s="180"/>
      <c r="L330" s="180"/>
      <c r="M330" s="180"/>
      <c r="N330" s="180"/>
    </row>
    <row r="331" spans="1:32" ht="12" customHeight="1" x14ac:dyDescent="0.2">
      <c r="A331" s="73"/>
      <c r="E331" s="174"/>
      <c r="F331" s="174"/>
      <c r="G331" s="174"/>
      <c r="H331" s="174"/>
      <c r="I331" s="174"/>
      <c r="J331" s="174"/>
      <c r="K331" s="174"/>
      <c r="L331" s="174"/>
      <c r="M331" s="174"/>
      <c r="N331" s="17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220" t="s">
        <v>57</v>
      </c>
      <c r="D337" s="220"/>
      <c r="E337" s="220"/>
      <c r="F337" s="220"/>
      <c r="G337" s="220"/>
      <c r="H337" s="220"/>
      <c r="I337" s="220"/>
      <c r="J337" s="220"/>
      <c r="K337" s="220"/>
      <c r="L337" s="220"/>
      <c r="M337" s="220"/>
      <c r="N337" s="220"/>
      <c r="O337" s="220"/>
      <c r="P337" s="22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x14ac:dyDescent="0.2">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221" t="s">
        <v>283</v>
      </c>
      <c r="C344" s="221"/>
      <c r="D344" s="221"/>
      <c r="E344" s="221"/>
      <c r="F344" s="221"/>
      <c r="G344" s="221"/>
      <c r="H344" s="221"/>
      <c r="I344" s="221"/>
      <c r="J344" s="221"/>
      <c r="K344" s="221"/>
      <c r="L344" s="221"/>
      <c r="M344" s="221"/>
      <c r="N344" s="221"/>
      <c r="O344" s="221"/>
      <c r="P344" s="221"/>
    </row>
    <row r="345" spans="1:32" x14ac:dyDescent="0.2">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x14ac:dyDescent="0.2">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
      <c r="E375" s="190" t="s">
        <v>414</v>
      </c>
      <c r="F375" s="191"/>
      <c r="G375" s="191"/>
      <c r="H375" s="191"/>
      <c r="I375" s="191"/>
      <c r="J375" s="191"/>
      <c r="K375" s="192"/>
      <c r="L375" s="193">
        <f>SUM(L368:N374)</f>
        <v>0</v>
      </c>
      <c r="M375" s="193"/>
      <c r="N375" s="193"/>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218" t="s">
        <v>329</v>
      </c>
      <c r="C383" s="218"/>
      <c r="D383" s="218"/>
      <c r="E383" s="218"/>
      <c r="F383" s="218"/>
      <c r="G383" s="218"/>
      <c r="H383" s="218"/>
      <c r="I383" s="218"/>
      <c r="J383" s="218"/>
      <c r="K383" s="218"/>
      <c r="L383" s="218"/>
      <c r="M383" s="218"/>
      <c r="N383" s="218"/>
      <c r="O383" s="218"/>
      <c r="P383" s="21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
      <c r="B493" s="40"/>
      <c r="C493" s="39"/>
      <c r="D493" s="178"/>
      <c r="E493" s="178"/>
      <c r="F493" s="178"/>
      <c r="G493" s="178"/>
      <c r="H493" s="178"/>
      <c r="I493" s="178"/>
      <c r="J493" s="178"/>
      <c r="K493" s="178"/>
      <c r="L493" s="178"/>
      <c r="M493" s="178"/>
      <c r="N493" s="178"/>
      <c r="O493" s="178"/>
      <c r="P493" s="178"/>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32" t="s">
        <v>284</v>
      </c>
      <c r="C1" s="232"/>
      <c r="D1" s="232"/>
      <c r="E1" s="232"/>
      <c r="F1" s="232"/>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33" t="s">
        <v>287</v>
      </c>
      <c r="D5" s="233"/>
      <c r="E5" s="233"/>
      <c r="F5" s="233"/>
    </row>
    <row r="6" spans="2:6" ht="17.25" customHeight="1" x14ac:dyDescent="0.2">
      <c r="C6" s="233"/>
      <c r="D6" s="233"/>
      <c r="E6" s="233"/>
      <c r="F6" s="233"/>
    </row>
    <row r="7" spans="2:6" ht="17.25" customHeight="1" x14ac:dyDescent="0.2">
      <c r="C7" s="32"/>
      <c r="D7" s="32"/>
      <c r="E7" s="32"/>
      <c r="F7" s="32"/>
    </row>
    <row r="8" spans="2:6" ht="17.25" customHeight="1" x14ac:dyDescent="0.2">
      <c r="B8" s="136" t="s">
        <v>344</v>
      </c>
      <c r="C8" s="233" t="s">
        <v>348</v>
      </c>
      <c r="D8" s="233"/>
      <c r="E8" s="233"/>
      <c r="F8" s="233"/>
    </row>
    <row r="9" spans="2:6" ht="17.25" customHeight="1" x14ac:dyDescent="0.2">
      <c r="C9" s="233"/>
      <c r="D9" s="233"/>
      <c r="E9" s="233"/>
      <c r="F9" s="233"/>
    </row>
    <row r="10" spans="2:6" ht="15.75" customHeight="1" thickBot="1" x14ac:dyDescent="0.25">
      <c r="C10" s="252"/>
      <c r="D10" s="252"/>
      <c r="E10" s="252"/>
      <c r="F10" s="252"/>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29" t="s">
        <v>250</v>
      </c>
      <c r="E28" s="8" t="s">
        <v>304</v>
      </c>
      <c r="F28" s="9" t="s">
        <v>305</v>
      </c>
    </row>
    <row r="29" spans="2:6" ht="15" customHeight="1" x14ac:dyDescent="0.2">
      <c r="B29" s="242"/>
      <c r="C29" s="243"/>
      <c r="D29" s="230"/>
      <c r="E29" s="8" t="s">
        <v>306</v>
      </c>
      <c r="F29" s="9" t="s">
        <v>307</v>
      </c>
    </row>
    <row r="30" spans="2:6" ht="15" customHeight="1" x14ac:dyDescent="0.2">
      <c r="B30" s="239"/>
      <c r="C30" s="241"/>
      <c r="D30" s="253"/>
      <c r="E30" s="8" t="s">
        <v>308</v>
      </c>
      <c r="F30" s="9" t="s">
        <v>309</v>
      </c>
    </row>
    <row r="31" spans="2:6" ht="15" customHeight="1" x14ac:dyDescent="0.2">
      <c r="B31" s="244" t="s">
        <v>251</v>
      </c>
      <c r="C31" s="249" t="s">
        <v>252</v>
      </c>
      <c r="D31" s="254" t="s">
        <v>253</v>
      </c>
      <c r="E31" s="13" t="s">
        <v>310</v>
      </c>
      <c r="F31" s="14" t="s">
        <v>311</v>
      </c>
    </row>
    <row r="32" spans="2:6" ht="15" customHeight="1" x14ac:dyDescent="0.2">
      <c r="B32" s="245"/>
      <c r="C32" s="250"/>
      <c r="D32" s="255"/>
      <c r="E32" s="25" t="s">
        <v>312</v>
      </c>
      <c r="F32" s="26" t="s">
        <v>313</v>
      </c>
    </row>
    <row r="33" spans="2:6" ht="15" customHeight="1" x14ac:dyDescent="0.2">
      <c r="B33" s="246"/>
      <c r="C33" s="251"/>
      <c r="D33" s="256"/>
      <c r="E33" s="25" t="s">
        <v>314</v>
      </c>
      <c r="F33" s="26" t="s">
        <v>315</v>
      </c>
    </row>
    <row r="34" spans="2:6" ht="15" customHeight="1" x14ac:dyDescent="0.2">
      <c r="B34" s="238" t="s">
        <v>254</v>
      </c>
      <c r="C34" s="240" t="s">
        <v>255</v>
      </c>
      <c r="D34" s="229" t="s">
        <v>256</v>
      </c>
      <c r="E34" s="8" t="s">
        <v>316</v>
      </c>
      <c r="F34" s="9" t="s">
        <v>317</v>
      </c>
    </row>
    <row r="35" spans="2:6" ht="15" customHeight="1" x14ac:dyDescent="0.2">
      <c r="B35" s="242"/>
      <c r="C35" s="243"/>
      <c r="D35" s="230"/>
      <c r="E35" s="8" t="s">
        <v>318</v>
      </c>
      <c r="F35" s="9" t="s">
        <v>319</v>
      </c>
    </row>
    <row r="36" spans="2:6" ht="15" customHeight="1" thickBot="1" x14ac:dyDescent="0.25">
      <c r="B36" s="247"/>
      <c r="C36" s="248"/>
      <c r="D36" s="231"/>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2019-05-16T14:11:51Z</cp:lastPrinted>
  <dcterms:created xsi:type="dcterms:W3CDTF">2017-02-28T18:38:56Z</dcterms:created>
  <dcterms:modified xsi:type="dcterms:W3CDTF">2023-03-03T20:14:09Z</dcterms:modified>
</cp:coreProperties>
</file>